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<sst xmlns="http://schemas.openxmlformats.org/spreadsheetml/2006/main" count="187" uniqueCount="157">
  <si>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</si>
  <si>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</si>
  <si>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</si>
  <si>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</si>
  <si>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</si>
  <si>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</si>
  <si>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</si>
  <si>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</si>
  <si>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</si>
  <si>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</si>
  <si>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</si>
  <si>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</si>
  <si>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</si>
  <si>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</si>
  <si>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</si>
  <si>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</si>
  <si>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</si>
  <si>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</si>
  <si>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</si>
  <si>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</si>
  <si>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</si>
  <si>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</si>
  <si>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</si>
  <si>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</si>
  <si>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</si>
  <si>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</si>
  <si>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</si>
  <si>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</si>
  <si>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</si>
  <si>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</si>
  <si>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</si>
  <si>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</si>
  <si>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</si>
  <si>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</si>
  <si>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</si>
  <si>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</si>
  <si>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</si>
  <si>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</si>
  <si>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</si>
  <si>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</si>
  <si>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</si>
  <si>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</si>
  <si>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</si>
  <si>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</si>
  <si>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</si>
  <si>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</si>
  <si>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</si>
  <si>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</si>
  <si>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</si>
  <si>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</si>
  <si>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</si>
  <si>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</si>
  <si>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</si>
  <si>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</si>
  <si>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</si>
  <si>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</si>
  <si>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</si>
  <si>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</si>
  <si>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</si>
  <si>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</si>
  <si>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</si>
  <si>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</si>
  <si>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</si>
  <si>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</si>
  <si>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</si>
  <si>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</si>
  <si>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</si>
  <si>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</si>
  <si>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</si>
  <si>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</si>
  <si>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</si>
  <si>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</si>
  <si>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</si>
  <si>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</si>
  <si>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</si>
  <si>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</si>
  <si>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</si>
  <si>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</si>
  <si>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</si>
  <si>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</si>
  <si>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</si>
  <si>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</si>
  <si>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</si>
  <si>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</si>
  <si>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</si>
  <si>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</si>
  <si>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</si>
  <si>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</si>
  <si>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</si>
  <si>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</si>
  <si>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</si>
  <si>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</si>
  <si>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</si>
  <si>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</si>
  <si>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</si>
  <si>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</si>
  <si>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</si>
  <si>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</si>
  <si>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</si>
  <si>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</si>
  <si>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</si>
  <si>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</si>
  <si>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</si>
  <si>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</si>
  <si>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</si>
  <si>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</si>
  <si>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</si>
  <si>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</si>
  <si>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</si>
  <si>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</si>
  <si>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</si>
  <si>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</si>
  <si>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</si>
  <si>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</si>
  <si>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</si>
  <si>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</si>
  <si>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</si>
  <si>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</si>
  <si>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</si>
  <si>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</si>
  <si>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</si>
  <si>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</si>
  <si>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</si>
  <si>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</si>
  <si>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</si>
  <si>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Первомайський міськрайонний суд Миколаївської області</t>
  </si>
  <si>
    <t>55213. Миколаївська область.м. Первомайськ</t>
  </si>
  <si>
    <t>вул. Івана Виговського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</si>
  <si>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</si>
  <si>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</si>
  <si>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</si>
  <si>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</si>
  <si>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</si>
  <si>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</si>
  <si>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</si>
  <si>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</si>
  <si>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</si>
  <si>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</si>
  <si>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</si>
  <si>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</si>
  <si>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</si>
  <si>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</si>
  <si>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</si>
  <si>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</si>
  <si>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</si>
  <si>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</si>
  <si>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</si>
  <si>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</si>
  <si>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</si>
  <si>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</si>
  <si>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</si>
  <si>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</si>
  <si>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</si>
  <si>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</si>
  <si>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В.В. Якимлюк</t>
  </si>
  <si>
    <t>А.В. Колєснік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</si>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</sst>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&amp;L489439C2&amp;C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2103</v>
      </c>
      <c r="D6" s="88">
        <f>SUM(D7,D10,D13,D14,D15,D21,D24,D25,D18,D19,D20)</f>
        <v>1762733.1500000055</v>
      </c>
      <c r="E6" s="88">
        <f>SUM(E7,E10,E13,E14,E15,E21,E24,E25,E18,E19,E20)</f>
        <v>1637</v>
      </c>
      <c r="F6" s="88">
        <f>SUM(F7,F10,F13,F14,F15,F21,F24,F25,F18,F19,F20)</f>
        <v>1361345.2100000018</v>
      </c>
      <c r="G6" s="88">
        <f>SUM(G7,G10,G13,G14,G15,G21,G24,G25,G18,G19,G20)</f>
        <v>2</v>
      </c>
      <c r="H6" s="88">
        <f>SUM(H7,H10,H13,H14,H15,H21,H24,H25,H18,H19,H20)</f>
        <v>3616</v>
      </c>
      <c r="I6" s="88">
        <f>SUM(I7,I10,I13,I14,I15,I21,I24,I25,I18,I19,I20)</f>
        <v>232</v>
      </c>
      <c r="J6" s="88">
        <f>SUM(J7,J10,J13,J14,J15,J21,J24,J25,J18,J19,J20)</f>
        <v>180798.71</v>
      </c>
      <c r="K6" s="88">
        <f>SUM(K7,K10,K13,K14,K15,K21,K24,K25,K18,K19,K20)</f>
        <v>247</v>
      </c>
      <c r="L6" s="88">
        <f>SUM(L7,L10,L13,L14,L15,L21,L24,L25,L18,L19,L20)</f>
        <v>187008.93</v>
      </c>
    </row>
    <row r="7" spans="1:12" ht="12.75" customHeight="1">
      <c r="A7" s="86">
        <v>2</v>
      </c>
      <c r="B7" s="89" t="s">
        <v>68</v>
      </c>
      <c r="C7" s="90">
        <v>430</v>
      </c>
      <c r="D7" s="90">
        <v>729982.700000002</v>
      </c>
      <c r="E7" s="90">
        <v>339</v>
      </c>
      <c r="F7" s="90">
        <v>596133.370000001</v>
      </c>
      <c r="G7" s="90">
        <v>2</v>
      </c>
      <c r="H7" s="90">
        <v>3616</v>
      </c>
      <c r="I7" s="90">
        <v>35</v>
      </c>
      <c r="J7" s="90">
        <v>45727.31</v>
      </c>
      <c r="K7" s="90">
        <v>52</v>
      </c>
      <c r="L7" s="90">
        <v>65405.73</v>
      </c>
    </row>
    <row r="8" spans="1:12" ht="12.75">
      <c r="A8" s="86">
        <v>3</v>
      </c>
      <c r="B8" s="91" t="s">
        <v>69</v>
      </c>
      <c r="C8" s="90">
        <v>126</v>
      </c>
      <c r="D8" s="90">
        <v>319667.42</v>
      </c>
      <c r="E8" s="90">
        <v>119</v>
      </c>
      <c r="F8" s="90">
        <v>289990.65</v>
      </c>
      <c r="G8" s="90">
        <v>2</v>
      </c>
      <c r="H8" s="90">
        <v>3616</v>
      </c>
      <c r="I8" s="90">
        <v>5</v>
      </c>
      <c r="J8" s="90">
        <v>7333.62</v>
      </c>
      <c r="K8" s="90">
        <v>1</v>
      </c>
      <c r="L8" s="90">
        <v>1135</v>
      </c>
    </row>
    <row r="9" spans="1:12" ht="12.75">
      <c r="A9" s="86">
        <v>4</v>
      </c>
      <c r="B9" s="91" t="s">
        <v>70</v>
      </c>
      <c r="C9" s="90">
        <v>304</v>
      </c>
      <c r="D9" s="90">
        <v>410315.280000001</v>
      </c>
      <c r="E9" s="90">
        <v>220</v>
      </c>
      <c r="F9" s="90">
        <v>306142.72</v>
      </c>
      <c r="G9" s="90"/>
      <c r="H9" s="90"/>
      <c r="I9" s="90">
        <v>30</v>
      </c>
      <c r="J9" s="90">
        <v>38393.69</v>
      </c>
      <c r="K9" s="90">
        <v>51</v>
      </c>
      <c r="L9" s="90">
        <v>64270.73</v>
      </c>
    </row>
    <row r="10" spans="1:12" ht="12.75">
      <c r="A10" s="86">
        <v>5</v>
      </c>
      <c r="B10" s="89" t="s">
        <v>71</v>
      </c>
      <c r="C10" s="90">
        <v>440</v>
      </c>
      <c r="D10" s="90">
        <v>475359.600000002</v>
      </c>
      <c r="E10" s="90">
        <v>253</v>
      </c>
      <c r="F10" s="90">
        <v>268999.55</v>
      </c>
      <c r="G10" s="90"/>
      <c r="H10" s="90"/>
      <c r="I10" s="90">
        <v>113</v>
      </c>
      <c r="J10" s="90">
        <v>113486.7</v>
      </c>
      <c r="K10" s="90">
        <v>82</v>
      </c>
      <c r="L10" s="90">
        <v>80384.4</v>
      </c>
    </row>
    <row r="11" spans="1:12" ht="12.75">
      <c r="A11" s="86">
        <v>6</v>
      </c>
      <c r="B11" s="91" t="s">
        <v>72</v>
      </c>
      <c r="C11" s="90">
        <v>26</v>
      </c>
      <c r="D11" s="90">
        <v>64506</v>
      </c>
      <c r="E11" s="90">
        <v>1</v>
      </c>
      <c r="F11" s="90">
        <v>2481</v>
      </c>
      <c r="G11" s="90"/>
      <c r="H11" s="90"/>
      <c r="I11" s="90">
        <v>25</v>
      </c>
      <c r="J11" s="90">
        <v>24349.7</v>
      </c>
      <c r="K11" s="90"/>
      <c r="L11" s="90"/>
    </row>
    <row r="12" spans="1:12" ht="12.75">
      <c r="A12" s="86">
        <v>7</v>
      </c>
      <c r="B12" s="91" t="s">
        <v>73</v>
      </c>
      <c r="C12" s="90">
        <v>414</v>
      </c>
      <c r="D12" s="90">
        <v>410853.600000001</v>
      </c>
      <c r="E12" s="90">
        <v>252</v>
      </c>
      <c r="F12" s="90">
        <v>266518.549999999</v>
      </c>
      <c r="G12" s="90"/>
      <c r="H12" s="90"/>
      <c r="I12" s="90">
        <v>88</v>
      </c>
      <c r="J12" s="90">
        <v>89136.9999999999</v>
      </c>
      <c r="K12" s="90">
        <v>82</v>
      </c>
      <c r="L12" s="90">
        <v>80384.4</v>
      </c>
    </row>
    <row r="13" spans="1:12" ht="12.75">
      <c r="A13" s="86">
        <v>8</v>
      </c>
      <c r="B13" s="89" t="s">
        <v>18</v>
      </c>
      <c r="C13" s="90">
        <v>284</v>
      </c>
      <c r="D13" s="90">
        <v>281841.599999999</v>
      </c>
      <c r="E13" s="90">
        <v>284</v>
      </c>
      <c r="F13" s="90">
        <v>280699.599999999</v>
      </c>
      <c r="G13" s="90"/>
      <c r="H13" s="90"/>
      <c r="I13" s="90">
        <v>1</v>
      </c>
      <c r="J13" s="90">
        <v>992.4</v>
      </c>
      <c r="K13" s="90"/>
      <c r="L13" s="90"/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106</v>
      </c>
      <c r="D15" s="90">
        <v>54085.7999999999</v>
      </c>
      <c r="E15" s="90">
        <v>106</v>
      </c>
      <c r="F15" s="90">
        <v>57814.3399999999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104</v>
      </c>
      <c r="D17" s="90">
        <v>51604.7999999999</v>
      </c>
      <c r="E17" s="90">
        <v>104</v>
      </c>
      <c r="F17" s="90">
        <v>55333.34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824</v>
      </c>
      <c r="D18" s="90">
        <v>204434.400000003</v>
      </c>
      <c r="E18" s="90">
        <v>641</v>
      </c>
      <c r="F18" s="90">
        <v>155092.950000002</v>
      </c>
      <c r="G18" s="90"/>
      <c r="H18" s="90"/>
      <c r="I18" s="90">
        <v>83</v>
      </c>
      <c r="J18" s="90">
        <v>20592.3</v>
      </c>
      <c r="K18" s="90">
        <v>108</v>
      </c>
      <c r="L18" s="90">
        <v>26794.8</v>
      </c>
    </row>
    <row r="19" spans="1:12" ht="12.75">
      <c r="A19" s="86">
        <v>14</v>
      </c>
      <c r="B19" s="92" t="s">
        <v>94</v>
      </c>
      <c r="C19" s="90">
        <v>13</v>
      </c>
      <c r="D19" s="90">
        <v>1612.65</v>
      </c>
      <c r="E19" s="90">
        <v>13</v>
      </c>
      <c r="F19" s="90">
        <v>1613</v>
      </c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5</v>
      </c>
      <c r="D21" s="90">
        <f>SUM(D22:D23)</f>
        <v>14424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5</v>
      </c>
      <c r="L21" s="90">
        <f>SUM(L22:L23)</f>
        <v>14424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5</v>
      </c>
      <c r="D23" s="90">
        <v>14424</v>
      </c>
      <c r="E23" s="90"/>
      <c r="F23" s="90"/>
      <c r="G23" s="90"/>
      <c r="H23" s="90"/>
      <c r="I23" s="90"/>
      <c r="J23" s="90"/>
      <c r="K23" s="90">
        <v>5</v>
      </c>
      <c r="L23" s="90">
        <v>14424</v>
      </c>
    </row>
    <row r="24" spans="1:12" ht="39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102</v>
      </c>
      <c r="D39" s="88">
        <f>SUM(D40,D47,D48,D49)</f>
        <v>105690.6</v>
      </c>
      <c r="E39" s="88">
        <f>SUM(E40,E47,E48,E49)</f>
        <v>101</v>
      </c>
      <c r="F39" s="88">
        <f>SUM(F40,F47,F48,F49)</f>
        <v>62241.2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454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102</v>
      </c>
      <c r="D40" s="90">
        <f>SUM(D41,D44)</f>
        <v>105690.6</v>
      </c>
      <c r="E40" s="90">
        <f>SUM(E41,E44)</f>
        <v>101</v>
      </c>
      <c r="F40" s="90">
        <f>SUM(F41,F44)</f>
        <v>62241.2</v>
      </c>
      <c r="G40" s="90">
        <f>SUM(G41,G44)</f>
        <v>0</v>
      </c>
      <c r="H40" s="90">
        <f>SUM(H41,H44)</f>
        <v>0</v>
      </c>
      <c r="I40" s="90">
        <f>SUM(I41,I44)</f>
        <v>1</v>
      </c>
      <c r="J40" s="90">
        <f>SUM(J41,J44)</f>
        <v>454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>
        <v>2</v>
      </c>
      <c r="D41" s="90">
        <v>4962</v>
      </c>
      <c r="E41" s="90">
        <v>2</v>
      </c>
      <c r="F41" s="90">
        <v>4962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>
        <v>2</v>
      </c>
      <c r="D42" s="90">
        <v>4962</v>
      </c>
      <c r="E42" s="90">
        <v>2</v>
      </c>
      <c r="F42" s="90">
        <v>4962</v>
      </c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100</v>
      </c>
      <c r="D44" s="90">
        <v>100728.6</v>
      </c>
      <c r="E44" s="90">
        <v>99</v>
      </c>
      <c r="F44" s="90">
        <v>57279.2</v>
      </c>
      <c r="G44" s="90"/>
      <c r="H44" s="90"/>
      <c r="I44" s="90">
        <v>1</v>
      </c>
      <c r="J44" s="90">
        <v>454</v>
      </c>
      <c r="K44" s="90"/>
      <c r="L44" s="90"/>
    </row>
    <row r="45" spans="1:12" ht="26.25">
      <c r="A45" s="86">
        <v>40</v>
      </c>
      <c r="B45" s="91" t="s">
        <v>83</v>
      </c>
      <c r="C45" s="90">
        <v>1</v>
      </c>
      <c r="D45" s="90">
        <v>2481</v>
      </c>
      <c r="E45" s="90"/>
      <c r="F45" s="90"/>
      <c r="G45" s="90"/>
      <c r="H45" s="90"/>
      <c r="I45" s="90">
        <v>1</v>
      </c>
      <c r="J45" s="90">
        <v>454</v>
      </c>
      <c r="K45" s="90"/>
      <c r="L45" s="90"/>
    </row>
    <row r="46" spans="1:12" ht="12.75">
      <c r="A46" s="86">
        <v>41</v>
      </c>
      <c r="B46" s="91" t="s">
        <v>73</v>
      </c>
      <c r="C46" s="90">
        <v>99</v>
      </c>
      <c r="D46" s="90">
        <v>98247.6</v>
      </c>
      <c r="E46" s="90">
        <v>99</v>
      </c>
      <c r="F46" s="90">
        <v>57279.2</v>
      </c>
      <c r="G46" s="90"/>
      <c r="H46" s="90"/>
      <c r="I46" s="90"/>
      <c r="J46" s="90"/>
      <c r="K46" s="90"/>
      <c r="L46" s="90"/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24</v>
      </c>
      <c r="D50" s="88">
        <f>SUM(D51:D54)</f>
        <v>527.44</v>
      </c>
      <c r="E50" s="88">
        <f>SUM(E51:E54)</f>
        <v>24</v>
      </c>
      <c r="F50" s="88">
        <f>SUM(F51:F54)</f>
        <v>529.39</v>
      </c>
      <c r="G50" s="88">
        <f>SUM(G51:G54)</f>
        <v>0</v>
      </c>
      <c r="H50" s="88">
        <f>SUM(H51:H54)</f>
        <v>0</v>
      </c>
      <c r="I50" s="88">
        <f>SUM(I51:I54)</f>
        <v>1</v>
      </c>
      <c r="J50" s="88">
        <f>SUM(J51:J54)</f>
        <v>73.43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21</v>
      </c>
      <c r="D51" s="90">
        <v>327.48</v>
      </c>
      <c r="E51" s="90">
        <v>21</v>
      </c>
      <c r="F51" s="90">
        <v>329.42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73.43</v>
      </c>
      <c r="E52" s="90">
        <v>1</v>
      </c>
      <c r="F52" s="90">
        <v>73.43</v>
      </c>
      <c r="G52" s="90"/>
      <c r="H52" s="90"/>
      <c r="I52" s="90">
        <v>1</v>
      </c>
      <c r="J52" s="90">
        <v>73.43</v>
      </c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2</v>
      </c>
      <c r="D54" s="90">
        <v>126.53</v>
      </c>
      <c r="E54" s="90">
        <v>2</v>
      </c>
      <c r="F54" s="90">
        <v>126.54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1047</v>
      </c>
      <c r="D55" s="88">
        <v>519521.400000009</v>
      </c>
      <c r="E55" s="88">
        <v>443</v>
      </c>
      <c r="F55" s="88">
        <v>268941.000000002</v>
      </c>
      <c r="G55" s="88"/>
      <c r="H55" s="88"/>
      <c r="I55" s="88">
        <v>1047</v>
      </c>
      <c r="J55" s="88">
        <v>531492.800000008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3276</v>
      </c>
      <c r="D56" s="88">
        <f>SUM(D6,D28,D39,D50,D55)</f>
        <v>2388472.5900000148</v>
      </c>
      <c r="E56" s="88">
        <f>SUM(E6,E28,E39,E50,E55)</f>
        <v>2205</v>
      </c>
      <c r="F56" s="88">
        <f>SUM(F6,F28,F39,F50,F55)</f>
        <v>1693056.8000000035</v>
      </c>
      <c r="G56" s="88">
        <f>SUM(G6,G28,G39,G50,G55)</f>
        <v>2</v>
      </c>
      <c r="H56" s="88">
        <f>SUM(H6,H28,H39,H50,H55)</f>
        <v>3616</v>
      </c>
      <c r="I56" s="88">
        <f>SUM(I6,I28,I39,I50,I55)</f>
        <v>1281</v>
      </c>
      <c r="J56" s="88">
        <f>SUM(J6,J28,J39,J50,J55)</f>
        <v>712818.940000008</v>
      </c>
      <c r="K56" s="88">
        <f>SUM(K6,K28,K39,K50,K55)</f>
        <v>247</v>
      </c>
      <c r="L56" s="88">
        <f>SUM(L6,L28,L39,L50,L55)</f>
        <v>187008.93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&amp;L489439C2&amp;CФорма № 10, Підрозділ: Первомайський міськрайонний суд Миколаївської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246</v>
      </c>
      <c r="G5" s="97">
        <f>SUM(G6:G26)</f>
        <v>185873.93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16</v>
      </c>
      <c r="G6" s="99">
        <v>12653.1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2</v>
      </c>
      <c r="G7" s="99">
        <v>5200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214</v>
      </c>
      <c r="G8" s="99">
        <v>134222.1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3</v>
      </c>
      <c r="G12" s="99">
        <v>6484.8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8</v>
      </c>
      <c r="G14" s="99">
        <v>21878.25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3</v>
      </c>
      <c r="G15" s="99">
        <v>5435.68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  <headerFooter>
    <oddFooter>&amp;L489439C2&amp;CФорма № 10, Підрозділ: Первомайський міськрайонний суд Миколаївської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Pavel</cp:lastModifiedBy>
  <cp:lastPrinted>2022-11-24T11:52:15Z</cp:lastPrinted>
  <dcterms:created xsi:type="dcterms:W3CDTF">2015-09-09T10:27:32Z</dcterms:created>
  <dcterms:modified xsi:type="dcterms:W3CDTF">2023-02-28T08:06:33Z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489439C2</vt:lpwstr>
  </property>
  <property fmtid="{D5CDD505-2E9C-101B-9397-08002B2CF9AE}" pid="10" name="Підрозд">
    <vt:lpwstr>Первомайський міськрайонний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